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OneDrive\Dokumen\"/>
    </mc:Choice>
  </mc:AlternateContent>
  <xr:revisionPtr revIDLastSave="0" documentId="8_{20F1250F-630C-4357-BF5E-4BBC2C318F9B}" xr6:coauthVersionLast="47" xr6:coauthVersionMax="47" xr10:uidLastSave="{00000000-0000-0000-0000-000000000000}"/>
  <bookViews>
    <workbookView xWindow="-108" yWindow="-108" windowWidth="23256" windowHeight="12456" xr2:uid="{C2E6D02D-DBC4-4B2D-91B8-89881C571DE5}"/>
  </bookViews>
  <sheets>
    <sheet name="Data " sheetId="1" r:id="rId1"/>
  </sheets>
  <calcPr calcId="181029"/>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9" i="1" l="1"/>
  <c r="D28" i="1"/>
  <c r="C27" i="1"/>
</calcChain>
</file>

<file path=xl/sharedStrings.xml><?xml version="1.0" encoding="utf-8"?>
<sst xmlns="http://schemas.openxmlformats.org/spreadsheetml/2006/main" count="47" uniqueCount="45">
  <si>
    <t>Garis Kemiskinan (Rupiah/kapita/bulan)</t>
  </si>
  <si>
    <t>Persentase Penduduk Miskin (%)</t>
  </si>
  <si>
    <t>Tingkat Kedalaman Kemiskinan (P1)</t>
  </si>
  <si>
    <t>Tingkat Keparahan Kemiskinan (P2)</t>
  </si>
  <si>
    <t>Correlation</t>
  </si>
  <si>
    <t>Covarians</t>
  </si>
  <si>
    <t>Kab/Kota</t>
  </si>
  <si>
    <t>Tahun</t>
  </si>
  <si>
    <t>Sambas</t>
  </si>
  <si>
    <t>Bengkayang</t>
  </si>
  <si>
    <t>Landak</t>
  </si>
  <si>
    <t>Mempawah</t>
  </si>
  <si>
    <t>Sanggau</t>
  </si>
  <si>
    <t>Ketapang</t>
  </si>
  <si>
    <t>Sintang</t>
  </si>
  <si>
    <t>Kapuas Hulu</t>
  </si>
  <si>
    <t>Sekadau</t>
  </si>
  <si>
    <t>Melawi</t>
  </si>
  <si>
    <t>Kayong Utara</t>
  </si>
  <si>
    <t>Kubu Raya</t>
  </si>
  <si>
    <t>Kalimantan Barat</t>
  </si>
  <si>
    <t>Kota Pontianak</t>
  </si>
  <si>
    <t>Kota Singkawang</t>
  </si>
  <si>
    <t>Dengan demikian, berdasarkan tabel korelasi ini, dapat disimpulkan bahwa ada keterkaitan antara tingkat kemiskinan di Kalimantan Barat dari tahun 2021 hingga 2023. Jika tingkat kemiskinan meningkat atau menurun pada tahun tertentu, kemungkinan besar akan ada perubahan yang serupa pada tahun-tahun berikutnya.</t>
  </si>
  <si>
    <t>Namun, penting untuk diingat bahwa korelasi tidak menunjukkan hubungan sebab-akibat. Untuk memahami lebih lanjut tentang situasi garis kemiskinan di Kalimantan Barat, perlu dilakukan analisis lebih mendalam dengan mempertimbangkan faktor-faktor lain yang mungkin mempengaruhi tingkat kemiskinan di wilayah tersebut.</t>
  </si>
  <si>
    <t xml:space="preserve">Penjelasan mengenai hasil perhitungan korelasi garis kemiskinan di kalimantan barat yaitu , terdapat korelasi positif antara tahun 2021, 2022, dan 2023 </t>
  </si>
  <si>
    <t>Penjelasan mengenai hasil perhitungan korelasi garis kemiskinan di kalimantan barat yaitu , kita dapat melihat nilai kovarians antara tahun 2021, 2022, dan 2023 di Kalimantan Barat. Kovarians mengukur hubungan variabilitas antara dua set data.</t>
  </si>
  <si>
    <t>Berdasarkan nilai kovarians ini, dapat disimpulkan bahwa ada hubungan positif antara tingkat kemiskinan di Kalimantan Barat dari tahun 2021 hingga 2023. Jika tingkat kemiskinan meningkat atau menurun pada tahun tertentu, kemungkinan besar akan ada perubahan yang serupa pada tahun-tahun berikutnya.</t>
  </si>
  <si>
    <t>1. Korelasi antara tahun 2021 dan 2022 adalah 0.647866155, yang menunjukkan adanya hubungan positif yang cukup kuat antara kedua tahun tersebut. Ini dapat diartikan bahwa jika tingkat kemiskinan di Kalimantan Barat meningkat atau menurun pada tahun 2021, kemungkinan besar akan ada perubahan yang serupa pada tahun 2022.</t>
  </si>
  <si>
    <t>2. Korelasi antara tahun 2021 dan 2023 adalah 0.836074757, yang menunjukkan adanya hubungan positif yang lebih kuat antara kedua tahun tersebut. Ini mengindikasikan bahwa jika tingkat kemiskinan di Kalimantan Barat meningkat atau menurun pada tahun 2021, kemungkinan besar akan ada perubahan yang serupa pada tahun 2023.</t>
  </si>
  <si>
    <t>3. Korelasi antara tahun 2022 dan 2023 adalah 0.74611497, yang juga menunjukkan adanya hubungan positif yang kuat antara kedua tahun tersebut. Ini menandakan bahwa jika tingkat kemiskinan di Kalimantan Barat meningkat atau menurun pada tahun 2022, kemungkinan besar akan ada perubahan yang serupa pada tahun 2023.</t>
  </si>
  <si>
    <t>1. Kovarians antara tahun 2021 dan 2022 adalah 3.78657143e+16. Nilai positif ini menunjukkan adanya hubungan positif antara kedua tahun tersebut. Hal ini dapat diinterpretasikan bahwa jika tingkat kemiskinan di Kalimantan Barat meningkat atau menurun pada tahun 2021, kemungkinan besar akan ada perubahan yang serupa pada tahun 2022.</t>
  </si>
  <si>
    <t>2. Kovarians antara tahun 2021 dan 2023 adalah 6.26142857e+16. Nilai positif yang lebih tinggi ini juga menunjukkan adanya hubungan positif yang kuat antara kedua tahun tersebut. Ini mengindikasikan bahwa jika tingkat kemiskinan di Kalimantan Barat meningkat atau menurun pada tahun 2021, kemungkinan besar akan ada perubahan yang serupa pada tahun 2023.</t>
  </si>
  <si>
    <t>3. Kovarians antara tahun 2022 dan 2023 adalah 6.83285714e+16. Nilai positif ini juga menunjukkan adanya hubungan positif yang kuat antara kedua tahun tersebut. Ini menandakan bahwa jika tingkat kemiskinan di Kalimantan Barat meningkat atau menurun pada tahun 2022, kemungkinan besar akan ada perubahan yang serupa pada tahun 2023.</t>
  </si>
  <si>
    <t>1. Korelasi antara tahun 2021 dan 2022 adalah 0.996382816, yang menunjukkan adanya hubungan positif yang sangat kuat antara kedua tahun tersebut. Ini mengindikasikan bahwa persentase kemiskinan di Kalimantan Barat pada tahun 2021 memiliki korelasi yang sangat tinggi dengan persentase kemiskinan pada tahun 2022. Jika persentase kemiskinan meningkat atau menurun pada tahun 2021, kemungkinan besar akan ada perubahan yang serupa pada tahun 2022.</t>
  </si>
  <si>
    <t>2. Korelasi antara tahun 2021 dan 2023 adalah 0.99531273, yang juga menunjukkan adanya hubungan positif yang sangat kuat antara kedua tahun tersebut. Ini menandakan bahwa persentase kemiskinan di Kalimantan Barat pada tahun 2021 memiliki korelasi yang sangat tinggi dengan persentase kemiskinan pada tahun 2023. Jika persentase kemiskinan meningkat atau menurun pada tahun 2021, kemungkinan besar akan ada perubahan yang serupa pada tahun 2023.</t>
  </si>
  <si>
    <t>3. Korelasi antara tahun 2022 dan 2023 adalah 0.996896538, yang juga menunjukkan adanya hubungan positif yang sangat kuat antara kedua tahun tersebut. Ini menunjukkan bahwa persentase kemiskinan di Kalimantan Barat pada tahun 2022 memiliki korelasi yang sangat tinggi dengan persentase kemiskinan pada tahun 2023. Jika persentase kemiskinan meningkat atau menurun pada tahun 2022, kemungkinan besar akan ada perubahan yang serupa pada tahun 2023.</t>
  </si>
  <si>
    <t>Berdasarkan nilai korelasi yang sangat tinggi ini, dapat disimpulkan bahwa persentase kemiskinan di Kalimantan Barat dari tahun 2021 hingga 2023 memiliki keterkaitan yang sangat kuat. Jika persentase kemiskinan mengalami perubahan pada tahun tertentu, kemungkinan besar akan ada perubahan yang serupa pada tahun-tahun berikutnya.</t>
  </si>
  <si>
    <t>Penjelasan hasil perhitungan tabel kovarians persentase penduduk miskin, kita dapat melihat nilai kovarians antara tahun 2021, 2022, dan 2023 di Kalimantan Barat. Kovarians mengukur hubungan variabilitas antara dua set data.</t>
  </si>
  <si>
    <t>1. Kovarians antara tahun 2021 dan 2022 adalah -0.066467407, yang menunjukkan adanya hubungan negatif antara kedua tahun tersebut. Nilai negatif ini mengindikasikan bahwa jika persentase penduduk miskin di Kalimantan Barat meningkat pada tahun 2021, kemungkinan besar akan ada penurunan pada tahun 2022, dan sebaliknya.</t>
  </si>
  <si>
    <t>2. Kovarians antara tahun 2021 dan 2023 adalah -0.063130741, yang juga menunjukkan adanya hubungan negatif antara kedua tahun tersebut. Ini mengindikasikan bahwa jika persentase penduduk miskin di Kalimantan Barat meningkat pada tahun 2021, kemungkinan besar akan ada penurunan pada tahun 2023, dan sebaliknya.</t>
  </si>
  <si>
    <t>3. Kovarians antara tahun 2022 dan 2023 adalah -0.053061481, yang juga menunjukkan adanya hubungan negatif antara kedua tahun tersebut. Ini menandakan bahwa jika persentase penduduk miskin di Kalimantan Barat meningkat pada tahun 2022, kemungkinan besar akan ada penurunan pada tahun 2023, dan sebaliknya.</t>
  </si>
  <si>
    <t>Berdasarkan nilai kovarians negatif ini, dapat disimpulkan bahwa terdapat hubungan negatif antara persentase penduduk miskin di Kalimantan Barat dari tahun 2021 hingga 2023. Jika persentase penduduk miskin meningkat pada tahun tertentu, kemungkinan besar akan ada penurunan pada tahun-tahun berikutnya, dan sebaliknya.</t>
  </si>
  <si>
    <t>Data Tingkat Kemiskinan Berdasarkan Kabupaten Kota Yang Ada Dikalimantan Barat 2021-2023</t>
  </si>
  <si>
    <t>Penjelasan hasil perhitungan tabel korelasi persentase penduduk miskin, terdapat korelasi yang sangat kuat antara tahun 2021, 2022, dan 2023 di Kalimantan Barat.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</si>
</sst>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color theme="1"/>
      <name val="Times New Roman"/>
      <family val="1"/>
    </font>
    <font>
      <b/>
      <sz val="12"/>
      <color theme="1"/>
      <name val="Times New Roman"/>
      <family val="1"/>
    </font>
    <font>
      <sz val="11"/>
      <color theme="1"/>
      <name val="Times New Roman"/>
      <family val="1"/>
    </font>
    <font>
      <b/>
      <sz val="16"/>
      <color theme="1"/>
      <name val="Times New Roman"/>
      <family val="1"/>
    </font>
    <font>
      <i/>
      <sz val="11"/>
      <color theme="1"/>
      <name val="Times New Roman"/>
      <family val="1"/>
    </font>
    <font>
      <sz val="14"/>
      <color theme="1"/>
      <name val="Times New Roman"/>
      <family val="1"/>
    </font>
    <font>
      <b/>
      <sz val="11"/>
      <color theme="1"/>
      <name val="Times New Roman"/>
      <family val="1"/>
    </font>
    <font>
      <b/>
      <sz val="24"/>
      <color theme="1"/>
      <name val="Times New Roman"/>
      <family val="1"/>
    </font>
    <font>
      <i/>
      <sz val="14"/>
      <color theme="1"/>
      <name val="Times New Roman"/>
      <family val="1"/>
    </font>
  </fonts>
  <fills count="7">
    <fill>
      <patternFill patternType="none"/>
    </fill>
    <fill>
      <patternFill patternType="gray125"/>
    </fill>
    <fill>
      <patternFill patternType="solid">
        <fgColor rgb="FFFFC000"/>
        <bgColor indexed="64"/>
      </patternFill>
    </fill>
    <fill>
      <patternFill patternType="solid">
        <fgColor rgb="FF00B0F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8" tint="0.79998168889431442"/>
        <bgColor indexed="64"/>
      </patternFill>
    </fill>
  </fills>
  <borders count="5">
    <border>
      <left/>
      <right/>
      <top/>
      <bottom/>
      <diagonal/>
    </border>
    <border>
      <left/>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s>
  <cellStyleXfs count="1">
    <xf numFmtId="0" fontId="0" fillId="0" borderId="0"/>
  </cellStyleXfs>
  <cellXfs count="26">
    <xf numFmtId="0" fontId="0" fillId="0" borderId="0" xfId="0"/>
    <xf numFmtId="0" fontId="1" fillId="3" borderId="3" xfId="0" applyFont="1" applyFill="1" applyBorder="1"/>
    <xf numFmtId="0" fontId="3" fillId="0" borderId="0" xfId="0" applyFont="1"/>
    <xf numFmtId="0" fontId="1" fillId="5" borderId="3" xfId="0" applyFont="1" applyFill="1" applyBorder="1"/>
    <xf numFmtId="0" fontId="4" fillId="5" borderId="3" xfId="0" applyFont="1" applyFill="1" applyBorder="1" applyAlignment="1">
      <alignment horizontal="center" vertical="center"/>
    </xf>
    <xf numFmtId="0" fontId="6" fillId="4" borderId="3" xfId="0" applyFont="1" applyFill="1" applyBorder="1" applyAlignment="1">
      <alignment horizontal="center" vertical="center"/>
    </xf>
    <xf numFmtId="0" fontId="6" fillId="3" borderId="3" xfId="0" applyFont="1" applyFill="1" applyBorder="1" applyAlignment="1">
      <alignment horizontal="center" vertical="center"/>
    </xf>
    <xf numFmtId="0" fontId="6" fillId="6" borderId="3" xfId="0" applyFont="1" applyFill="1" applyBorder="1" applyAlignment="1">
      <alignment horizontal="center" vertical="center"/>
    </xf>
    <xf numFmtId="0" fontId="6" fillId="2" borderId="3" xfId="0" applyFont="1" applyFill="1" applyBorder="1" applyAlignment="1">
      <alignment horizontal="center" vertical="center"/>
    </xf>
    <xf numFmtId="0" fontId="5" fillId="0" borderId="0" xfId="0" applyFont="1" applyAlignment="1">
      <alignment horizontal="center"/>
    </xf>
    <xf numFmtId="0" fontId="4" fillId="0" borderId="0" xfId="0" applyFont="1"/>
    <xf numFmtId="0" fontId="4" fillId="0" borderId="0" xfId="0" applyFont="1" applyAlignment="1">
      <alignment horizontal="left" vertical="center"/>
    </xf>
    <xf numFmtId="0" fontId="6" fillId="0" borderId="0" xfId="0" applyFont="1"/>
    <xf numFmtId="0" fontId="9" fillId="0" borderId="2" xfId="0" applyFont="1" applyBorder="1" applyAlignment="1">
      <alignment horizontal="center"/>
    </xf>
    <xf numFmtId="0" fontId="6" fillId="0" borderId="1" xfId="0" applyFont="1" applyBorder="1"/>
    <xf numFmtId="0" fontId="8" fillId="0" borderId="3" xfId="0" applyFont="1" applyBorder="1" applyAlignment="1">
      <alignment horizontal="center"/>
    </xf>
    <xf numFmtId="0" fontId="7" fillId="0" borderId="4" xfId="0" applyFont="1" applyBorder="1" applyAlignment="1">
      <alignment horizontal="center"/>
    </xf>
    <xf numFmtId="0" fontId="3" fillId="0" borderId="0" xfId="0" applyFont="1" applyAlignment="1">
      <alignment horizontal="center"/>
    </xf>
    <xf numFmtId="0" fontId="6" fillId="0" borderId="4" xfId="0" applyFont="1" applyBorder="1" applyAlignment="1">
      <alignment horizontal="center"/>
    </xf>
    <xf numFmtId="0" fontId="2" fillId="4" borderId="3" xfId="0" applyFont="1" applyFill="1" applyBorder="1" applyAlignment="1">
      <alignment horizontal="center"/>
    </xf>
    <xf numFmtId="0" fontId="2" fillId="3" borderId="3" xfId="0" applyFont="1" applyFill="1" applyBorder="1" applyAlignment="1">
      <alignment horizontal="center"/>
    </xf>
    <xf numFmtId="0" fontId="2" fillId="6" borderId="3" xfId="0" applyFont="1" applyFill="1" applyBorder="1" applyAlignment="1">
      <alignment horizontal="center"/>
    </xf>
    <xf numFmtId="0" fontId="2" fillId="2" borderId="3" xfId="0" applyFont="1" applyFill="1" applyBorder="1" applyAlignment="1">
      <alignment horizontal="center"/>
    </xf>
    <xf numFmtId="0" fontId="7" fillId="0" borderId="2" xfId="0" applyFont="1" applyBorder="1" applyAlignment="1">
      <alignment horizontal="center"/>
    </xf>
    <xf numFmtId="0" fontId="7" fillId="0" borderId="0" xfId="0" applyFont="1"/>
    <xf numFmtId="0" fontId="7"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a:t>Grafik</a:t>
            </a:r>
            <a:r>
              <a:rPr lang="en-ID" baseline="0"/>
              <a:t> Korelasi</a:t>
            </a:r>
            <a:endParaRPr lang="en-ID"/>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'Data '!$B$21</c:f>
              <c:strCache>
                <c:ptCount val="1"/>
                <c:pt idx="0">
                  <c:v>2021</c:v>
                </c:pt>
              </c:strCache>
            </c:strRef>
          </c:tx>
          <c:spPr>
            <a:solidFill>
              <a:schemeClr val="accent1"/>
            </a:solidFill>
            <a:ln>
              <a:noFill/>
            </a:ln>
            <a:effectLst/>
            <a:sp3d/>
          </c:spPr>
          <c:invertIfNegative val="0"/>
          <c:cat>
            <c:numRef>
              <c:f>'Data '!$C$20:$E$20</c:f>
              <c:numCache>
                <c:formatCode>General</c:formatCode>
                <c:ptCount val="3"/>
                <c:pt idx="0">
                  <c:v>2021</c:v>
                </c:pt>
                <c:pt idx="1">
                  <c:v>2022</c:v>
                </c:pt>
                <c:pt idx="2">
                  <c:v>2023</c:v>
                </c:pt>
              </c:numCache>
            </c:numRef>
          </c:cat>
          <c:val>
            <c:numRef>
              <c:f>'Data '!$C$21:$E$21</c:f>
              <c:numCache>
                <c:formatCode>General</c:formatCode>
                <c:ptCount val="3"/>
                <c:pt idx="0">
                  <c:v>1</c:v>
                </c:pt>
              </c:numCache>
            </c:numRef>
          </c:val>
          <c:extLst>
            <c:ext xmlns:c16="http://schemas.microsoft.com/office/drawing/2014/chart" uri="{C3380CC4-5D6E-409C-BE32-E72D297353CC}">
              <c16:uniqueId val="{00000000-69DB-48C5-BD66-167E4A199CDD}"/>
            </c:ext>
          </c:extLst>
        </c:ser>
        <c:ser>
          <c:idx val="1"/>
          <c:order val="1"/>
          <c:tx>
            <c:strRef>
              <c:f>'Data '!$B$22</c:f>
              <c:strCache>
                <c:ptCount val="1"/>
                <c:pt idx="0">
                  <c:v>2022</c:v>
                </c:pt>
              </c:strCache>
            </c:strRef>
          </c:tx>
          <c:spPr>
            <a:solidFill>
              <a:schemeClr val="accent2"/>
            </a:solidFill>
            <a:ln>
              <a:noFill/>
            </a:ln>
            <a:effectLst/>
            <a:sp3d/>
          </c:spPr>
          <c:invertIfNegative val="0"/>
          <c:cat>
            <c:numRef>
              <c:f>'Data '!$C$20:$E$20</c:f>
              <c:numCache>
                <c:formatCode>General</c:formatCode>
                <c:ptCount val="3"/>
                <c:pt idx="0">
                  <c:v>2021</c:v>
                </c:pt>
                <c:pt idx="1">
                  <c:v>2022</c:v>
                </c:pt>
                <c:pt idx="2">
                  <c:v>2023</c:v>
                </c:pt>
              </c:numCache>
            </c:numRef>
          </c:cat>
          <c:val>
            <c:numRef>
              <c:f>'Data '!$C$22:$E$22</c:f>
              <c:numCache>
                <c:formatCode>General</c:formatCode>
                <c:ptCount val="3"/>
                <c:pt idx="0">
                  <c:v>0.64786615450869411</c:v>
                </c:pt>
                <c:pt idx="1">
                  <c:v>1</c:v>
                </c:pt>
              </c:numCache>
            </c:numRef>
          </c:val>
          <c:extLst>
            <c:ext xmlns:c16="http://schemas.microsoft.com/office/drawing/2014/chart" uri="{C3380CC4-5D6E-409C-BE32-E72D297353CC}">
              <c16:uniqueId val="{00000001-69DB-48C5-BD66-167E4A199CDD}"/>
            </c:ext>
          </c:extLst>
        </c:ser>
        <c:ser>
          <c:idx val="2"/>
          <c:order val="2"/>
          <c:tx>
            <c:strRef>
              <c:f>'Data '!$B$23</c:f>
              <c:strCache>
                <c:ptCount val="1"/>
                <c:pt idx="0">
                  <c:v>2023</c:v>
                </c:pt>
              </c:strCache>
            </c:strRef>
          </c:tx>
          <c:spPr>
            <a:solidFill>
              <a:schemeClr val="accent3"/>
            </a:solidFill>
            <a:ln>
              <a:noFill/>
            </a:ln>
            <a:effectLst/>
            <a:sp3d/>
          </c:spPr>
          <c:invertIfNegative val="0"/>
          <c:cat>
            <c:numRef>
              <c:f>'Data '!$C$20:$E$20</c:f>
              <c:numCache>
                <c:formatCode>General</c:formatCode>
                <c:ptCount val="3"/>
                <c:pt idx="0">
                  <c:v>2021</c:v>
                </c:pt>
                <c:pt idx="1">
                  <c:v>2022</c:v>
                </c:pt>
                <c:pt idx="2">
                  <c:v>2023</c:v>
                </c:pt>
              </c:numCache>
            </c:numRef>
          </c:cat>
          <c:val>
            <c:numRef>
              <c:f>'Data '!$C$23:$E$23</c:f>
              <c:numCache>
                <c:formatCode>General</c:formatCode>
                <c:ptCount val="3"/>
                <c:pt idx="0">
                  <c:v>0.83607475749434146</c:v>
                </c:pt>
                <c:pt idx="1">
                  <c:v>0.74611497006484706</c:v>
                </c:pt>
                <c:pt idx="2">
                  <c:v>1</c:v>
                </c:pt>
              </c:numCache>
            </c:numRef>
          </c:val>
          <c:extLst>
            <c:ext xmlns:c16="http://schemas.microsoft.com/office/drawing/2014/chart" uri="{C3380CC4-5D6E-409C-BE32-E72D297353CC}">
              <c16:uniqueId val="{00000002-69DB-48C5-BD66-167E4A199CDD}"/>
            </c:ext>
          </c:extLst>
        </c:ser>
        <c:dLbls>
          <c:showLegendKey val="0"/>
          <c:showVal val="0"/>
          <c:showCatName val="0"/>
          <c:showSerName val="0"/>
          <c:showPercent val="0"/>
          <c:showBubbleSize val="0"/>
        </c:dLbls>
        <c:gapWidth val="150"/>
        <c:shape val="box"/>
        <c:axId val="1714250575"/>
        <c:axId val="1554362495"/>
        <c:axId val="0"/>
      </c:bar3DChart>
      <c:catAx>
        <c:axId val="1714250575"/>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54362495"/>
        <c:crosses val="autoZero"/>
        <c:auto val="1"/>
        <c:lblAlgn val="ctr"/>
        <c:lblOffset val="100"/>
        <c:noMultiLvlLbl val="0"/>
      </c:catAx>
      <c:valAx>
        <c:axId val="155436249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42505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a:t>Grafik</a:t>
            </a:r>
            <a:r>
              <a:rPr lang="en-ID" baseline="0"/>
              <a:t> Kovarians</a:t>
            </a:r>
            <a:endParaRPr lang="en-ID"/>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'Data '!$B$27</c:f>
              <c:strCache>
                <c:ptCount val="1"/>
                <c:pt idx="0">
                  <c:v>2021</c:v>
                </c:pt>
              </c:strCache>
            </c:strRef>
          </c:tx>
          <c:spPr>
            <a:solidFill>
              <a:schemeClr val="accent1"/>
            </a:solidFill>
            <a:ln>
              <a:noFill/>
            </a:ln>
            <a:effectLst/>
          </c:spPr>
          <c:invertIfNegative val="0"/>
          <c:cat>
            <c:numRef>
              <c:f>'Data '!$C$26:$E$26</c:f>
              <c:numCache>
                <c:formatCode>General</c:formatCode>
                <c:ptCount val="3"/>
                <c:pt idx="0">
                  <c:v>2021</c:v>
                </c:pt>
                <c:pt idx="1">
                  <c:v>2022</c:v>
                </c:pt>
                <c:pt idx="2">
                  <c:v>2023</c:v>
                </c:pt>
              </c:numCache>
            </c:numRef>
          </c:cat>
          <c:val>
            <c:numRef>
              <c:f>'Data '!$C$27:$E$27</c:f>
              <c:numCache>
                <c:formatCode>General</c:formatCode>
                <c:ptCount val="3"/>
                <c:pt idx="0">
                  <c:v>7178198580.9955559</c:v>
                </c:pt>
              </c:numCache>
            </c:numRef>
          </c:val>
          <c:extLst>
            <c:ext xmlns:c16="http://schemas.microsoft.com/office/drawing/2014/chart" uri="{C3380CC4-5D6E-409C-BE32-E72D297353CC}">
              <c16:uniqueId val="{00000000-4980-4C3F-9EF8-A4DB1F538BF4}"/>
            </c:ext>
          </c:extLst>
        </c:ser>
        <c:ser>
          <c:idx val="1"/>
          <c:order val="1"/>
          <c:tx>
            <c:strRef>
              <c:f>'Data '!$B$28</c:f>
              <c:strCache>
                <c:ptCount val="1"/>
                <c:pt idx="0">
                  <c:v>2022</c:v>
                </c:pt>
              </c:strCache>
            </c:strRef>
          </c:tx>
          <c:spPr>
            <a:solidFill>
              <a:schemeClr val="accent2"/>
            </a:solidFill>
            <a:ln>
              <a:noFill/>
            </a:ln>
            <a:effectLst/>
          </c:spPr>
          <c:invertIfNegative val="0"/>
          <c:cat>
            <c:numRef>
              <c:f>'Data '!$C$26:$E$26</c:f>
              <c:numCache>
                <c:formatCode>General</c:formatCode>
                <c:ptCount val="3"/>
                <c:pt idx="0">
                  <c:v>2021</c:v>
                </c:pt>
                <c:pt idx="1">
                  <c:v>2022</c:v>
                </c:pt>
                <c:pt idx="2">
                  <c:v>2023</c:v>
                </c:pt>
              </c:numCache>
            </c:numRef>
          </c:cat>
          <c:val>
            <c:numRef>
              <c:f>'Data '!$C$28:$E$28</c:f>
              <c:numCache>
                <c:formatCode>General</c:formatCode>
                <c:ptCount val="3"/>
                <c:pt idx="0">
                  <c:v>7508635223.039999</c:v>
                </c:pt>
                <c:pt idx="1">
                  <c:v>7892454284.5066671</c:v>
                </c:pt>
              </c:numCache>
            </c:numRef>
          </c:val>
          <c:extLst>
            <c:ext xmlns:c16="http://schemas.microsoft.com/office/drawing/2014/chart" uri="{C3380CC4-5D6E-409C-BE32-E72D297353CC}">
              <c16:uniqueId val="{00000001-4980-4C3F-9EF8-A4DB1F538BF4}"/>
            </c:ext>
          </c:extLst>
        </c:ser>
        <c:ser>
          <c:idx val="2"/>
          <c:order val="2"/>
          <c:tx>
            <c:strRef>
              <c:f>'Data '!$B$29</c:f>
              <c:strCache>
                <c:ptCount val="1"/>
                <c:pt idx="0">
                  <c:v>2023</c:v>
                </c:pt>
              </c:strCache>
            </c:strRef>
          </c:tx>
          <c:spPr>
            <a:solidFill>
              <a:schemeClr val="accent3"/>
            </a:solidFill>
            <a:ln>
              <a:noFill/>
            </a:ln>
            <a:effectLst/>
          </c:spPr>
          <c:invertIfNegative val="0"/>
          <c:cat>
            <c:numRef>
              <c:f>'Data '!$C$26:$E$26</c:f>
              <c:numCache>
                <c:formatCode>General</c:formatCode>
                <c:ptCount val="3"/>
                <c:pt idx="0">
                  <c:v>2021</c:v>
                </c:pt>
                <c:pt idx="1">
                  <c:v>2022</c:v>
                </c:pt>
                <c:pt idx="2">
                  <c:v>2023</c:v>
                </c:pt>
              </c:numCache>
            </c:numRef>
          </c:cat>
          <c:val>
            <c:numRef>
              <c:f>'Data '!$C$29:$E$29</c:f>
              <c:numCache>
                <c:formatCode>General</c:formatCode>
                <c:ptCount val="3"/>
                <c:pt idx="0">
                  <c:v>7965387877.3466663</c:v>
                </c:pt>
                <c:pt idx="1">
                  <c:v>8387605905.6799994</c:v>
                </c:pt>
                <c:pt idx="2">
                  <c:v>8970168291.4933338</c:v>
                </c:pt>
              </c:numCache>
            </c:numRef>
          </c:val>
          <c:extLst>
            <c:ext xmlns:c16="http://schemas.microsoft.com/office/drawing/2014/chart" uri="{C3380CC4-5D6E-409C-BE32-E72D297353CC}">
              <c16:uniqueId val="{00000002-4980-4C3F-9EF8-A4DB1F538BF4}"/>
            </c:ext>
          </c:extLst>
        </c:ser>
        <c:dLbls>
          <c:showLegendKey val="0"/>
          <c:showVal val="0"/>
          <c:showCatName val="0"/>
          <c:showSerName val="0"/>
          <c:showPercent val="0"/>
          <c:showBubbleSize val="0"/>
        </c:dLbls>
        <c:gapWidth val="219"/>
        <c:overlap val="-27"/>
        <c:axId val="1714254895"/>
        <c:axId val="1982210159"/>
      </c:barChart>
      <c:catAx>
        <c:axId val="17142548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210159"/>
        <c:crosses val="autoZero"/>
        <c:auto val="1"/>
        <c:lblAlgn val="ctr"/>
        <c:lblOffset val="100"/>
        <c:noMultiLvlLbl val="0"/>
      </c:catAx>
      <c:valAx>
        <c:axId val="19822101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1425489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a:t>Grafik</a:t>
            </a:r>
            <a:r>
              <a:rPr lang="en-ID" baseline="0"/>
              <a:t> Korelasi</a:t>
            </a:r>
            <a:endParaRPr lang="en-ID"/>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'Data '!$U$3</c:f>
              <c:strCache>
                <c:ptCount val="1"/>
                <c:pt idx="0">
                  <c:v>2021</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strRef>
              <c:f>'Data '!$T$4:$T$7</c:f>
              <c:strCache>
                <c:ptCount val="4"/>
                <c:pt idx="0">
                  <c:v>2021</c:v>
                </c:pt>
                <c:pt idx="1">
                  <c:v>2022</c:v>
                </c:pt>
                <c:pt idx="2">
                  <c:v>2023</c:v>
                </c:pt>
                <c:pt idx="3">
                  <c:v>Correlation</c:v>
                </c:pt>
              </c:strCache>
            </c:strRef>
          </c:xVal>
          <c:yVal>
            <c:numRef>
              <c:f>'Data '!$U$4:$U$7</c:f>
              <c:numCache>
                <c:formatCode>General</c:formatCode>
                <c:ptCount val="4"/>
                <c:pt idx="0">
                  <c:v>1</c:v>
                </c:pt>
                <c:pt idx="1">
                  <c:v>0.99638281582566024</c:v>
                </c:pt>
                <c:pt idx="2">
                  <c:v>0.99531272996010611</c:v>
                </c:pt>
              </c:numCache>
            </c:numRef>
          </c:yVal>
          <c:smooth val="0"/>
          <c:extLst>
            <c:ext xmlns:c16="http://schemas.microsoft.com/office/drawing/2014/chart" uri="{C3380CC4-5D6E-409C-BE32-E72D297353CC}">
              <c16:uniqueId val="{00000000-05AA-4AD0-AA8A-FB0480B6263A}"/>
            </c:ext>
          </c:extLst>
        </c:ser>
        <c:ser>
          <c:idx val="1"/>
          <c:order val="1"/>
          <c:tx>
            <c:strRef>
              <c:f>'Data '!$V$3</c:f>
              <c:strCache>
                <c:ptCount val="1"/>
                <c:pt idx="0">
                  <c:v>2022</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strRef>
              <c:f>'Data '!$T$4:$T$7</c:f>
              <c:strCache>
                <c:ptCount val="4"/>
                <c:pt idx="0">
                  <c:v>2021</c:v>
                </c:pt>
                <c:pt idx="1">
                  <c:v>2022</c:v>
                </c:pt>
                <c:pt idx="2">
                  <c:v>2023</c:v>
                </c:pt>
                <c:pt idx="3">
                  <c:v>Correlation</c:v>
                </c:pt>
              </c:strCache>
            </c:strRef>
          </c:xVal>
          <c:yVal>
            <c:numRef>
              <c:f>'Data '!$V$4:$V$7</c:f>
              <c:numCache>
                <c:formatCode>General</c:formatCode>
                <c:ptCount val="4"/>
                <c:pt idx="1">
                  <c:v>1</c:v>
                </c:pt>
                <c:pt idx="2">
                  <c:v>0.99689653768063125</c:v>
                </c:pt>
              </c:numCache>
            </c:numRef>
          </c:yVal>
          <c:smooth val="0"/>
          <c:extLst>
            <c:ext xmlns:c16="http://schemas.microsoft.com/office/drawing/2014/chart" uri="{C3380CC4-5D6E-409C-BE32-E72D297353CC}">
              <c16:uniqueId val="{00000001-05AA-4AD0-AA8A-FB0480B6263A}"/>
            </c:ext>
          </c:extLst>
        </c:ser>
        <c:ser>
          <c:idx val="2"/>
          <c:order val="2"/>
          <c:tx>
            <c:strRef>
              <c:f>'Data '!$W$3</c:f>
              <c:strCache>
                <c:ptCount val="1"/>
                <c:pt idx="0">
                  <c:v>2023</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strRef>
              <c:f>'Data '!$T$4:$T$7</c:f>
              <c:strCache>
                <c:ptCount val="4"/>
                <c:pt idx="0">
                  <c:v>2021</c:v>
                </c:pt>
                <c:pt idx="1">
                  <c:v>2022</c:v>
                </c:pt>
                <c:pt idx="2">
                  <c:v>2023</c:v>
                </c:pt>
                <c:pt idx="3">
                  <c:v>Correlation</c:v>
                </c:pt>
              </c:strCache>
            </c:strRef>
          </c:xVal>
          <c:yVal>
            <c:numRef>
              <c:f>'Data '!$W$4:$W$7</c:f>
              <c:numCache>
                <c:formatCode>General</c:formatCode>
                <c:ptCount val="4"/>
                <c:pt idx="2">
                  <c:v>1</c:v>
                </c:pt>
              </c:numCache>
            </c:numRef>
          </c:yVal>
          <c:smooth val="0"/>
          <c:extLst>
            <c:ext xmlns:c16="http://schemas.microsoft.com/office/drawing/2014/chart" uri="{C3380CC4-5D6E-409C-BE32-E72D297353CC}">
              <c16:uniqueId val="{00000002-05AA-4AD0-AA8A-FB0480B6263A}"/>
            </c:ext>
          </c:extLst>
        </c:ser>
        <c:dLbls>
          <c:showLegendKey val="0"/>
          <c:showVal val="0"/>
          <c:showCatName val="0"/>
          <c:showSerName val="0"/>
          <c:showPercent val="0"/>
          <c:showBubbleSize val="0"/>
        </c:dLbls>
        <c:axId val="1624646047"/>
        <c:axId val="2023759919"/>
      </c:scatterChart>
      <c:valAx>
        <c:axId val="1624646047"/>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3759919"/>
        <c:crosses val="autoZero"/>
        <c:crossBetween val="midCat"/>
      </c:valAx>
      <c:valAx>
        <c:axId val="202375991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4646047"/>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a:t>Grafik</a:t>
            </a:r>
            <a:r>
              <a:rPr lang="en-ID" baseline="0"/>
              <a:t> Kovarians</a:t>
            </a:r>
            <a:endParaRPr lang="en-ID"/>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cked"/>
        <c:varyColors val="0"/>
        <c:ser>
          <c:idx val="0"/>
          <c:order val="0"/>
          <c:tx>
            <c:strRef>
              <c:f>'Data '!$U$10</c:f>
              <c:strCache>
                <c:ptCount val="1"/>
                <c:pt idx="0">
                  <c:v>2021</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'Data '!$T$11:$T$14</c:f>
              <c:strCache>
                <c:ptCount val="4"/>
                <c:pt idx="0">
                  <c:v>2021</c:v>
                </c:pt>
                <c:pt idx="1">
                  <c:v>2022</c:v>
                </c:pt>
                <c:pt idx="2">
                  <c:v>2023</c:v>
                </c:pt>
                <c:pt idx="3">
                  <c:v>Covarians</c:v>
                </c:pt>
              </c:strCache>
            </c:strRef>
          </c:cat>
          <c:val>
            <c:numRef>
              <c:f>'Data '!$U$11:$U$14</c:f>
              <c:numCache>
                <c:formatCode>General</c:formatCode>
                <c:ptCount val="4"/>
                <c:pt idx="0">
                  <c:v>6.0272355555555501</c:v>
                </c:pt>
                <c:pt idx="1">
                  <c:v>5.475337777777777</c:v>
                </c:pt>
                <c:pt idx="2">
                  <c:v>5.1836555555555552</c:v>
                </c:pt>
              </c:numCache>
            </c:numRef>
          </c:val>
          <c:smooth val="0"/>
          <c:extLst>
            <c:ext xmlns:c16="http://schemas.microsoft.com/office/drawing/2014/chart" uri="{C3380CC4-5D6E-409C-BE32-E72D297353CC}">
              <c16:uniqueId val="{00000000-5C1D-4576-A0C0-A3D2B9681578}"/>
            </c:ext>
          </c:extLst>
        </c:ser>
        <c:ser>
          <c:idx val="1"/>
          <c:order val="1"/>
          <c:tx>
            <c:strRef>
              <c:f>'Data '!$V$10</c:f>
              <c:strCache>
                <c:ptCount val="1"/>
                <c:pt idx="0">
                  <c:v>2022</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'Data '!$T$11:$T$14</c:f>
              <c:strCache>
                <c:ptCount val="4"/>
                <c:pt idx="0">
                  <c:v>2021</c:v>
                </c:pt>
                <c:pt idx="1">
                  <c:v>2022</c:v>
                </c:pt>
                <c:pt idx="2">
                  <c:v>2023</c:v>
                </c:pt>
                <c:pt idx="3">
                  <c:v>Covarians</c:v>
                </c:pt>
              </c:strCache>
            </c:strRef>
          </c:cat>
          <c:val>
            <c:numRef>
              <c:f>'Data '!$V$11:$V$14</c:f>
              <c:numCache>
                <c:formatCode>General</c:formatCode>
                <c:ptCount val="4"/>
                <c:pt idx="1">
                  <c:v>5.0101555555555715</c:v>
                </c:pt>
                <c:pt idx="2">
                  <c:v>4.7336177777777779</c:v>
                </c:pt>
              </c:numCache>
            </c:numRef>
          </c:val>
          <c:smooth val="0"/>
          <c:extLst>
            <c:ext xmlns:c16="http://schemas.microsoft.com/office/drawing/2014/chart" uri="{C3380CC4-5D6E-409C-BE32-E72D297353CC}">
              <c16:uniqueId val="{00000001-5C1D-4576-A0C0-A3D2B9681578}"/>
            </c:ext>
          </c:extLst>
        </c:ser>
        <c:ser>
          <c:idx val="2"/>
          <c:order val="2"/>
          <c:tx>
            <c:strRef>
              <c:f>'Data '!$W$10</c:f>
              <c:strCache>
                <c:ptCount val="1"/>
                <c:pt idx="0">
                  <c:v>2023</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'Data '!$T$11:$T$14</c:f>
              <c:strCache>
                <c:ptCount val="4"/>
                <c:pt idx="0">
                  <c:v>2021</c:v>
                </c:pt>
                <c:pt idx="1">
                  <c:v>2022</c:v>
                </c:pt>
                <c:pt idx="2">
                  <c:v>2023</c:v>
                </c:pt>
                <c:pt idx="3">
                  <c:v>Covarians</c:v>
                </c:pt>
              </c:strCache>
            </c:strRef>
          </c:cat>
          <c:val>
            <c:numRef>
              <c:f>'Data '!$W$11:$W$14</c:f>
              <c:numCache>
                <c:formatCode>General</c:formatCode>
                <c:ptCount val="4"/>
                <c:pt idx="2">
                  <c:v>4.500232888888883</c:v>
                </c:pt>
              </c:numCache>
            </c:numRef>
          </c:val>
          <c:smooth val="0"/>
          <c:extLst>
            <c:ext xmlns:c16="http://schemas.microsoft.com/office/drawing/2014/chart" uri="{C3380CC4-5D6E-409C-BE32-E72D297353CC}">
              <c16:uniqueId val="{00000002-5C1D-4576-A0C0-A3D2B9681578}"/>
            </c:ext>
          </c:extLst>
        </c:ser>
        <c:dLbls>
          <c:showLegendKey val="0"/>
          <c:showVal val="0"/>
          <c:showCatName val="0"/>
          <c:showSerName val="0"/>
          <c:showPercent val="0"/>
          <c:showBubbleSize val="0"/>
        </c:dLbls>
        <c:marker val="1"/>
        <c:smooth val="0"/>
        <c:axId val="1620760336"/>
        <c:axId val="1624222624"/>
      </c:lineChart>
      <c:catAx>
        <c:axId val="16207603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4222624"/>
        <c:crosses val="autoZero"/>
        <c:auto val="1"/>
        <c:lblAlgn val="ctr"/>
        <c:lblOffset val="100"/>
        <c:noMultiLvlLbl val="0"/>
      </c:catAx>
      <c:valAx>
        <c:axId val="16242226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07603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5</xdr:col>
      <xdr:colOff>327526</xdr:colOff>
      <xdr:row>18</xdr:row>
      <xdr:rowOff>13369</xdr:rowOff>
    </xdr:from>
    <xdr:to>
      <xdr:col>7</xdr:col>
      <xdr:colOff>1042736</xdr:colOff>
      <xdr:row>29</xdr:row>
      <xdr:rowOff>108284</xdr:rowOff>
    </xdr:to>
    <xdr:graphicFrame macro="">
      <xdr:nvGraphicFramePr>
        <xdr:cNvPr id="2" name="Chart 1">
          <a:extLst>
            <a:ext uri="{FF2B5EF4-FFF2-40B4-BE49-F238E27FC236}">
              <a16:creationId xmlns:a16="http://schemas.microsoft.com/office/drawing/2014/main" id="{68B39A69-77C4-C2C4-AEB5-FEBFEF7655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86895</xdr:colOff>
      <xdr:row>18</xdr:row>
      <xdr:rowOff>133684</xdr:rowOff>
    </xdr:from>
    <xdr:to>
      <xdr:col>10</xdr:col>
      <xdr:colOff>334211</xdr:colOff>
      <xdr:row>29</xdr:row>
      <xdr:rowOff>108284</xdr:rowOff>
    </xdr:to>
    <xdr:graphicFrame macro="">
      <xdr:nvGraphicFramePr>
        <xdr:cNvPr id="3" name="Chart 2">
          <a:extLst>
            <a:ext uri="{FF2B5EF4-FFF2-40B4-BE49-F238E27FC236}">
              <a16:creationId xmlns:a16="http://schemas.microsoft.com/office/drawing/2014/main" id="{E62887C4-A2B7-1F5D-27AD-180025D2C1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23</xdr:col>
      <xdr:colOff>514684</xdr:colOff>
      <xdr:row>0</xdr:row>
      <xdr:rowOff>249621</xdr:rowOff>
    </xdr:from>
    <xdr:to>
      <xdr:col>29</xdr:col>
      <xdr:colOff>538655</xdr:colOff>
      <xdr:row>10</xdr:row>
      <xdr:rowOff>0</xdr:rowOff>
    </xdr:to>
    <xdr:graphicFrame macro="">
      <xdr:nvGraphicFramePr>
        <xdr:cNvPr id="4" name="Chart 3">
          <a:extLst>
            <a:ext uri="{FF2B5EF4-FFF2-40B4-BE49-F238E27FC236}">
              <a16:creationId xmlns:a16="http://schemas.microsoft.com/office/drawing/2014/main" id="{54E47C50-4745-F069-E9E6-5E2DD154A6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426983</xdr:colOff>
      <xdr:row>11</xdr:row>
      <xdr:rowOff>93279</xdr:rowOff>
    </xdr:from>
    <xdr:to>
      <xdr:col>31</xdr:col>
      <xdr:colOff>164224</xdr:colOff>
      <xdr:row>25</xdr:row>
      <xdr:rowOff>24962</xdr:rowOff>
    </xdr:to>
    <xdr:graphicFrame macro="">
      <xdr:nvGraphicFramePr>
        <xdr:cNvPr id="6" name="Chart 5">
          <a:extLst>
            <a:ext uri="{FF2B5EF4-FFF2-40B4-BE49-F238E27FC236}">
              <a16:creationId xmlns:a16="http://schemas.microsoft.com/office/drawing/2014/main" id="{44B44BFE-43EC-4D2A-A1A5-AB6EBFB7F26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3EF6C-6E25-4B41-B978-F8527C4A2E6D}">
  <dimension ref="A1:AR45"/>
  <sheetViews>
    <sheetView tabSelected="1" zoomScale="44" zoomScaleNormal="55" workbookViewId="0">
      <selection activeCell="F6" sqref="F6"/>
    </sheetView>
  </sheetViews>
  <sheetFormatPr defaultRowHeight="13.8" x14ac:dyDescent="0.25"/>
  <cols>
    <col min="1" max="1" width="21.21875" style="2" customWidth="1"/>
    <col min="2" max="2" width="17.109375" style="2" customWidth="1"/>
    <col min="3" max="3" width="20" style="2" customWidth="1"/>
    <col min="4" max="4" width="23.44140625" style="2" customWidth="1"/>
    <col min="5" max="5" width="13" style="2" customWidth="1"/>
    <col min="6" max="6" width="15.88671875" style="2" customWidth="1"/>
    <col min="7" max="7" width="16.77734375" style="2" customWidth="1"/>
    <col min="8" max="8" width="15.44140625" style="2" customWidth="1"/>
    <col min="9" max="9" width="16.6640625" style="2" customWidth="1"/>
    <col min="10" max="10" width="19.33203125" style="2" customWidth="1"/>
    <col min="11" max="11" width="14.77734375" style="2" customWidth="1"/>
    <col min="12" max="12" width="17.21875" style="2" customWidth="1"/>
    <col min="13" max="13" width="19.33203125" style="2" customWidth="1"/>
    <col min="14" max="14" width="12.77734375" style="2" customWidth="1"/>
    <col min="15" max="15" width="12.5546875" style="2" customWidth="1"/>
    <col min="16" max="16" width="13.33203125" style="2" customWidth="1"/>
    <col min="17" max="16384" width="8.88671875" style="2"/>
  </cols>
  <sheetData>
    <row r="1" spans="1:23" ht="30" x14ac:dyDescent="0.5">
      <c r="A1" s="15" t="s">
        <v>43</v>
      </c>
      <c r="B1" s="15"/>
      <c r="C1" s="15"/>
      <c r="D1" s="15"/>
      <c r="E1" s="15"/>
      <c r="F1" s="15"/>
      <c r="G1" s="15"/>
      <c r="H1" s="15"/>
      <c r="I1" s="15"/>
      <c r="J1" s="15"/>
      <c r="K1" s="15"/>
      <c r="L1" s="15"/>
      <c r="M1" s="15"/>
    </row>
    <row r="2" spans="1:23" ht="18.600000000000001" thickBot="1" x14ac:dyDescent="0.4">
      <c r="A2" s="1" t="s">
        <v>6</v>
      </c>
      <c r="B2" s="19" t="s">
        <v>0</v>
      </c>
      <c r="C2" s="19"/>
      <c r="D2" s="19"/>
      <c r="E2" s="20" t="s">
        <v>1</v>
      </c>
      <c r="F2" s="20"/>
      <c r="G2" s="20"/>
      <c r="H2" s="21" t="s">
        <v>2</v>
      </c>
      <c r="I2" s="21"/>
      <c r="J2" s="21"/>
      <c r="K2" s="22" t="s">
        <v>3</v>
      </c>
      <c r="L2" s="22"/>
      <c r="M2" s="22"/>
      <c r="T2" s="12"/>
      <c r="U2" s="12"/>
      <c r="V2" s="12"/>
      <c r="W2" s="12"/>
    </row>
    <row r="3" spans="1:23" ht="20.399999999999999" x14ac:dyDescent="0.35">
      <c r="A3" s="3" t="s">
        <v>7</v>
      </c>
      <c r="B3" s="4">
        <v>2021</v>
      </c>
      <c r="C3" s="4">
        <v>2022</v>
      </c>
      <c r="D3" s="4">
        <v>2023</v>
      </c>
      <c r="E3" s="4">
        <v>2021</v>
      </c>
      <c r="F3" s="4">
        <v>2022</v>
      </c>
      <c r="G3" s="4">
        <v>2023</v>
      </c>
      <c r="H3" s="4">
        <v>2021</v>
      </c>
      <c r="I3" s="4">
        <v>2022</v>
      </c>
      <c r="J3" s="4">
        <v>2023</v>
      </c>
      <c r="K3" s="4">
        <v>2021</v>
      </c>
      <c r="L3" s="4">
        <v>2022</v>
      </c>
      <c r="M3" s="4">
        <v>2023</v>
      </c>
      <c r="O3" s="17"/>
      <c r="P3" s="17"/>
      <c r="Q3" s="17"/>
      <c r="R3" s="17"/>
      <c r="T3" s="13"/>
      <c r="U3" s="13">
        <v>2021</v>
      </c>
      <c r="V3" s="13">
        <v>2022</v>
      </c>
      <c r="W3" s="13">
        <v>2023</v>
      </c>
    </row>
    <row r="4" spans="1:23" ht="18" x14ac:dyDescent="0.35">
      <c r="A4" s="1" t="s">
        <v>20</v>
      </c>
      <c r="B4" s="5">
        <v>483454</v>
      </c>
      <c r="C4" s="5">
        <v>520660</v>
      </c>
      <c r="D4" s="5">
        <v>563288</v>
      </c>
      <c r="E4" s="6">
        <v>7.15</v>
      </c>
      <c r="F4" s="6">
        <v>6.73</v>
      </c>
      <c r="G4" s="6">
        <v>6.71</v>
      </c>
      <c r="H4" s="7">
        <v>1.03</v>
      </c>
      <c r="I4" s="7">
        <v>1.04</v>
      </c>
      <c r="J4" s="7">
        <v>1.02</v>
      </c>
      <c r="K4" s="8">
        <v>0.23</v>
      </c>
      <c r="L4" s="8">
        <v>0.24</v>
      </c>
      <c r="M4" s="8">
        <v>0.24</v>
      </c>
      <c r="T4" s="12">
        <v>2021</v>
      </c>
      <c r="U4" s="12">
        <v>1</v>
      </c>
      <c r="V4" s="12"/>
      <c r="W4" s="12"/>
    </row>
    <row r="5" spans="1:23" ht="18" x14ac:dyDescent="0.35">
      <c r="A5" s="1" t="s">
        <v>8</v>
      </c>
      <c r="B5" s="5">
        <v>451173</v>
      </c>
      <c r="C5" s="5">
        <v>472079</v>
      </c>
      <c r="D5" s="5">
        <v>498209</v>
      </c>
      <c r="E5" s="6">
        <v>7.66</v>
      </c>
      <c r="F5" s="6">
        <v>6.92</v>
      </c>
      <c r="G5" s="6">
        <v>7.08</v>
      </c>
      <c r="H5" s="7">
        <v>0.76</v>
      </c>
      <c r="I5" s="7">
        <v>0.85</v>
      </c>
      <c r="J5" s="7">
        <v>1.0900000000000001</v>
      </c>
      <c r="K5" s="8">
        <v>0.14000000000000001</v>
      </c>
      <c r="L5" s="8">
        <v>0.16</v>
      </c>
      <c r="M5" s="8">
        <v>0.26</v>
      </c>
      <c r="T5" s="12">
        <v>2022</v>
      </c>
      <c r="U5" s="12">
        <v>0.99638281582566024</v>
      </c>
      <c r="V5" s="12">
        <v>1</v>
      </c>
      <c r="W5" s="12"/>
    </row>
    <row r="6" spans="1:23" ht="18.600000000000001" thickBot="1" x14ac:dyDescent="0.4">
      <c r="A6" s="1" t="s">
        <v>9</v>
      </c>
      <c r="B6" s="5">
        <v>372793</v>
      </c>
      <c r="C6" s="5">
        <v>396037</v>
      </c>
      <c r="D6" s="5">
        <v>416148</v>
      </c>
      <c r="E6" s="6">
        <v>6.48</v>
      </c>
      <c r="F6" s="6">
        <v>6.03</v>
      </c>
      <c r="G6" s="6">
        <v>6.28</v>
      </c>
      <c r="H6" s="7">
        <v>0.8</v>
      </c>
      <c r="I6" s="7">
        <v>0.73</v>
      </c>
      <c r="J6" s="7">
        <v>0.97</v>
      </c>
      <c r="K6" s="8">
        <v>0.14000000000000001</v>
      </c>
      <c r="L6" s="8">
        <v>0.15</v>
      </c>
      <c r="M6" s="8">
        <v>0.26</v>
      </c>
      <c r="O6" s="17"/>
      <c r="P6" s="17"/>
      <c r="Q6" s="17"/>
      <c r="R6" s="17"/>
      <c r="T6" s="14">
        <v>2023</v>
      </c>
      <c r="U6" s="14">
        <v>0.99531272996010611</v>
      </c>
      <c r="V6" s="14">
        <v>0.99689653768063125</v>
      </c>
      <c r="W6" s="14">
        <v>1</v>
      </c>
    </row>
    <row r="7" spans="1:23" ht="18" x14ac:dyDescent="0.35">
      <c r="A7" s="1" t="s">
        <v>10</v>
      </c>
      <c r="B7" s="5">
        <v>395486</v>
      </c>
      <c r="C7" s="5">
        <v>414536</v>
      </c>
      <c r="D7" s="5">
        <v>451681</v>
      </c>
      <c r="E7" s="6">
        <v>10.99</v>
      </c>
      <c r="F7" s="6">
        <v>10.01</v>
      </c>
      <c r="G7" s="6">
        <v>9.9700000000000006</v>
      </c>
      <c r="H7" s="7">
        <v>1.29</v>
      </c>
      <c r="I7" s="7">
        <v>1.4</v>
      </c>
      <c r="J7" s="7">
        <v>1.32</v>
      </c>
      <c r="K7" s="8">
        <v>0.26</v>
      </c>
      <c r="L7" s="8">
        <v>0.32</v>
      </c>
      <c r="M7" s="8">
        <v>0.27</v>
      </c>
      <c r="T7" s="18" t="s">
        <v>4</v>
      </c>
      <c r="U7" s="18"/>
      <c r="V7" s="18"/>
      <c r="W7" s="18"/>
    </row>
    <row r="8" spans="1:23" ht="18" x14ac:dyDescent="0.35">
      <c r="A8" s="1" t="s">
        <v>11</v>
      </c>
      <c r="B8" s="5">
        <v>387948</v>
      </c>
      <c r="C8" s="5">
        <v>414334</v>
      </c>
      <c r="D8" s="5">
        <v>444790</v>
      </c>
      <c r="E8" s="6">
        <v>5.18</v>
      </c>
      <c r="F8" s="6">
        <v>5.32</v>
      </c>
      <c r="G8" s="6">
        <v>5.21</v>
      </c>
      <c r="H8" s="7">
        <v>0.52</v>
      </c>
      <c r="I8" s="7">
        <v>0.42</v>
      </c>
      <c r="J8" s="7">
        <v>0.51</v>
      </c>
      <c r="K8" s="8">
        <v>0.11</v>
      </c>
      <c r="L8" s="8">
        <v>0.06</v>
      </c>
      <c r="M8" s="8">
        <v>7.0000000000000007E-2</v>
      </c>
      <c r="T8" s="12"/>
      <c r="U8" s="12"/>
      <c r="V8" s="12"/>
      <c r="W8" s="12"/>
    </row>
    <row r="9" spans="1:23" ht="18.600000000000001" thickBot="1" x14ac:dyDescent="0.4">
      <c r="A9" s="1" t="s">
        <v>12</v>
      </c>
      <c r="B9" s="5">
        <v>363714</v>
      </c>
      <c r="C9" s="5">
        <v>395305</v>
      </c>
      <c r="D9" s="5">
        <v>416112</v>
      </c>
      <c r="E9" s="6">
        <v>4.55</v>
      </c>
      <c r="F9" s="6">
        <v>4.51</v>
      </c>
      <c r="G9" s="6">
        <v>4.79</v>
      </c>
      <c r="H9" s="7">
        <v>0.62</v>
      </c>
      <c r="I9" s="7">
        <v>0.85</v>
      </c>
      <c r="J9" s="7">
        <v>0.55000000000000004</v>
      </c>
      <c r="K9" s="8">
        <v>0.16</v>
      </c>
      <c r="L9" s="8">
        <v>0.24</v>
      </c>
      <c r="M9" s="8">
        <v>0.11</v>
      </c>
      <c r="T9" s="12"/>
      <c r="U9" s="12"/>
      <c r="V9" s="12"/>
      <c r="W9" s="12"/>
    </row>
    <row r="10" spans="1:23" ht="18" x14ac:dyDescent="0.35">
      <c r="A10" s="1" t="s">
        <v>13</v>
      </c>
      <c r="B10" s="5">
        <v>482824</v>
      </c>
      <c r="C10" s="5">
        <v>499724</v>
      </c>
      <c r="D10" s="5">
        <v>539108</v>
      </c>
      <c r="E10" s="6">
        <v>10.130000000000001</v>
      </c>
      <c r="F10" s="6">
        <v>9.39</v>
      </c>
      <c r="G10" s="6">
        <v>9.25</v>
      </c>
      <c r="H10" s="7">
        <v>1.42</v>
      </c>
      <c r="I10" s="7">
        <v>2.04</v>
      </c>
      <c r="J10" s="7">
        <v>1.83</v>
      </c>
      <c r="K10" s="8">
        <v>0.32</v>
      </c>
      <c r="L10" s="8">
        <v>0.66</v>
      </c>
      <c r="M10" s="8">
        <v>0.49</v>
      </c>
      <c r="T10" s="13"/>
      <c r="U10" s="13">
        <v>2021</v>
      </c>
      <c r="V10" s="13">
        <v>2022</v>
      </c>
      <c r="W10" s="13">
        <v>2023</v>
      </c>
    </row>
    <row r="11" spans="1:23" ht="18" x14ac:dyDescent="0.35">
      <c r="A11" s="1" t="s">
        <v>14</v>
      </c>
      <c r="B11" s="5">
        <v>593844</v>
      </c>
      <c r="C11" s="5">
        <v>620670</v>
      </c>
      <c r="D11" s="5">
        <v>644010</v>
      </c>
      <c r="E11" s="6">
        <v>9.2799999999999994</v>
      </c>
      <c r="F11" s="6">
        <v>8.57</v>
      </c>
      <c r="G11" s="6">
        <v>8.18</v>
      </c>
      <c r="H11" s="7">
        <v>1.46</v>
      </c>
      <c r="I11" s="7">
        <v>1.56</v>
      </c>
      <c r="J11" s="7">
        <v>1.1599999999999999</v>
      </c>
      <c r="K11" s="8">
        <v>0.34</v>
      </c>
      <c r="L11" s="8">
        <v>0.43</v>
      </c>
      <c r="M11" s="8">
        <v>0.31</v>
      </c>
      <c r="T11" s="12">
        <v>2021</v>
      </c>
      <c r="U11" s="12">
        <v>6.0272355555555501</v>
      </c>
      <c r="V11" s="12"/>
      <c r="W11" s="12"/>
    </row>
    <row r="12" spans="1:23" ht="18" x14ac:dyDescent="0.35">
      <c r="A12" s="1" t="s">
        <v>15</v>
      </c>
      <c r="B12" s="5">
        <v>481826</v>
      </c>
      <c r="C12" s="5">
        <v>508087</v>
      </c>
      <c r="D12" s="5">
        <v>543301</v>
      </c>
      <c r="E12" s="6">
        <v>8.93</v>
      </c>
      <c r="F12" s="6">
        <v>8.59</v>
      </c>
      <c r="G12" s="6">
        <v>8.16</v>
      </c>
      <c r="H12" s="7">
        <v>0.94</v>
      </c>
      <c r="I12" s="7">
        <v>1.41</v>
      </c>
      <c r="J12" s="7">
        <v>1.51</v>
      </c>
      <c r="K12" s="8">
        <v>0.15</v>
      </c>
      <c r="L12" s="8">
        <v>0.37</v>
      </c>
      <c r="M12" s="8">
        <v>0.46</v>
      </c>
      <c r="T12" s="12">
        <v>2022</v>
      </c>
      <c r="U12" s="12">
        <v>5.475337777777777</v>
      </c>
      <c r="V12" s="12">
        <v>5.0101555555555715</v>
      </c>
      <c r="W12" s="12"/>
    </row>
    <row r="13" spans="1:23" ht="18.600000000000001" thickBot="1" x14ac:dyDescent="0.4">
      <c r="A13" s="1" t="s">
        <v>16</v>
      </c>
      <c r="B13" s="5">
        <v>351726</v>
      </c>
      <c r="C13" s="5">
        <v>370836</v>
      </c>
      <c r="D13" s="5">
        <v>392195</v>
      </c>
      <c r="E13" s="6">
        <v>6.26</v>
      </c>
      <c r="F13" s="6">
        <v>5.85</v>
      </c>
      <c r="G13" s="6">
        <v>5.9</v>
      </c>
      <c r="H13" s="7">
        <v>0.78</v>
      </c>
      <c r="I13" s="7">
        <v>0.71</v>
      </c>
      <c r="J13" s="7">
        <v>0.91</v>
      </c>
      <c r="K13" s="8">
        <v>0.14000000000000001</v>
      </c>
      <c r="L13" s="8">
        <v>0.13</v>
      </c>
      <c r="M13" s="8">
        <v>0.19</v>
      </c>
      <c r="T13" s="14">
        <v>2023</v>
      </c>
      <c r="U13" s="14">
        <v>5.1836555555555552</v>
      </c>
      <c r="V13" s="14">
        <v>4.7336177777777779</v>
      </c>
      <c r="W13" s="14">
        <v>4.500232888888883</v>
      </c>
    </row>
    <row r="14" spans="1:23" ht="18" x14ac:dyDescent="0.35">
      <c r="A14" s="1" t="s">
        <v>17</v>
      </c>
      <c r="B14" s="5">
        <v>570434</v>
      </c>
      <c r="C14" s="5">
        <v>602209</v>
      </c>
      <c r="D14" s="5">
        <v>640608</v>
      </c>
      <c r="E14" s="6">
        <v>12.01</v>
      </c>
      <c r="F14" s="6">
        <v>11.44</v>
      </c>
      <c r="G14" s="6">
        <v>11.12</v>
      </c>
      <c r="H14" s="7">
        <v>2.21</v>
      </c>
      <c r="I14" s="7">
        <v>1.83</v>
      </c>
      <c r="J14" s="7">
        <v>2.4700000000000002</v>
      </c>
      <c r="K14" s="8">
        <v>0.62</v>
      </c>
      <c r="L14" s="8">
        <v>0.49</v>
      </c>
      <c r="M14" s="8">
        <v>0.83</v>
      </c>
      <c r="T14" s="18" t="s">
        <v>5</v>
      </c>
      <c r="U14" s="18"/>
      <c r="V14" s="18"/>
      <c r="W14" s="18"/>
    </row>
    <row r="15" spans="1:23" ht="18" x14ac:dyDescent="0.3">
      <c r="A15" s="1" t="s">
        <v>18</v>
      </c>
      <c r="B15" s="5">
        <v>321356</v>
      </c>
      <c r="C15" s="5">
        <v>339089</v>
      </c>
      <c r="D15" s="5">
        <v>365262</v>
      </c>
      <c r="E15" s="6">
        <v>9.33</v>
      </c>
      <c r="F15" s="6">
        <v>9.0399999999999991</v>
      </c>
      <c r="G15" s="6">
        <v>9.1300000000000008</v>
      </c>
      <c r="H15" s="7">
        <v>1.78</v>
      </c>
      <c r="I15" s="7">
        <v>1.2</v>
      </c>
      <c r="J15" s="7">
        <v>1.71</v>
      </c>
      <c r="K15" s="8">
        <v>0.46</v>
      </c>
      <c r="L15" s="8">
        <v>0.27</v>
      </c>
      <c r="M15" s="8">
        <v>0.47</v>
      </c>
    </row>
    <row r="16" spans="1:23" ht="18" x14ac:dyDescent="0.3">
      <c r="A16" s="1" t="s">
        <v>19</v>
      </c>
      <c r="B16" s="5">
        <v>431211</v>
      </c>
      <c r="C16" s="5">
        <v>457367</v>
      </c>
      <c r="D16" s="5">
        <v>492642</v>
      </c>
      <c r="E16" s="6">
        <v>4.34</v>
      </c>
      <c r="F16" s="6">
        <v>4.12</v>
      </c>
      <c r="G16" s="6">
        <v>4.2300000000000004</v>
      </c>
      <c r="H16" s="7">
        <v>0.47</v>
      </c>
      <c r="I16" s="7">
        <v>0.4</v>
      </c>
      <c r="J16" s="7">
        <v>0.55000000000000004</v>
      </c>
      <c r="K16" s="8">
        <v>0.1</v>
      </c>
      <c r="L16" s="8">
        <v>0.09</v>
      </c>
      <c r="M16" s="8">
        <v>0.15</v>
      </c>
    </row>
    <row r="17" spans="1:44" ht="18" x14ac:dyDescent="0.3">
      <c r="A17" s="1" t="s">
        <v>21</v>
      </c>
      <c r="B17" s="5">
        <v>578615</v>
      </c>
      <c r="C17" s="5">
        <v>622735</v>
      </c>
      <c r="D17" s="5">
        <v>677512</v>
      </c>
      <c r="E17" s="6">
        <v>4.58</v>
      </c>
      <c r="F17" s="6">
        <v>4.46</v>
      </c>
      <c r="G17" s="6">
        <v>4.45</v>
      </c>
      <c r="H17" s="7">
        <v>0.68</v>
      </c>
      <c r="I17" s="7">
        <v>0.49</v>
      </c>
      <c r="J17" s="7">
        <v>0.49</v>
      </c>
      <c r="K17" s="8">
        <v>0.2</v>
      </c>
      <c r="L17" s="8">
        <v>0.09</v>
      </c>
      <c r="M17" s="8">
        <v>0.08</v>
      </c>
    </row>
    <row r="18" spans="1:44" ht="18" x14ac:dyDescent="0.3">
      <c r="A18" s="1" t="s">
        <v>22</v>
      </c>
      <c r="B18" s="5">
        <v>527892</v>
      </c>
      <c r="C18" s="5">
        <v>552823</v>
      </c>
      <c r="D18" s="5">
        <v>588561</v>
      </c>
      <c r="E18" s="6">
        <v>4.83</v>
      </c>
      <c r="F18" s="6">
        <v>4.67</v>
      </c>
      <c r="G18" s="6">
        <v>4.7</v>
      </c>
      <c r="H18" s="7">
        <v>0.73</v>
      </c>
      <c r="I18" s="7">
        <v>0.86</v>
      </c>
      <c r="J18" s="7">
        <v>0.74</v>
      </c>
      <c r="K18" s="8">
        <v>0.17</v>
      </c>
      <c r="L18" s="8">
        <v>0.27</v>
      </c>
      <c r="M18" s="8">
        <v>0.17</v>
      </c>
    </row>
    <row r="19" spans="1:44" ht="14.4" thickBot="1" x14ac:dyDescent="0.3"/>
    <row r="20" spans="1:44" x14ac:dyDescent="0.25">
      <c r="B20" s="23"/>
      <c r="C20" s="23">
        <v>2021</v>
      </c>
      <c r="D20" s="23">
        <v>2022</v>
      </c>
      <c r="E20" s="23">
        <v>2023</v>
      </c>
    </row>
    <row r="21" spans="1:44" x14ac:dyDescent="0.25">
      <c r="B21" s="24">
        <v>2021</v>
      </c>
      <c r="C21" s="24">
        <v>1</v>
      </c>
      <c r="D21" s="24"/>
      <c r="E21" s="24"/>
    </row>
    <row r="22" spans="1:44" x14ac:dyDescent="0.25">
      <c r="B22" s="24">
        <v>2022</v>
      </c>
      <c r="C22" s="24">
        <v>0.64786615450869411</v>
      </c>
      <c r="D22" s="24">
        <v>1</v>
      </c>
      <c r="E22" s="24"/>
    </row>
    <row r="23" spans="1:44" ht="14.4" thickBot="1" x14ac:dyDescent="0.3">
      <c r="B23" s="25">
        <v>2023</v>
      </c>
      <c r="C23" s="25">
        <v>0.83607475749434146</v>
      </c>
      <c r="D23" s="25">
        <v>0.74611497006484706</v>
      </c>
      <c r="E23" s="25">
        <v>1</v>
      </c>
      <c r="I23" s="9"/>
      <c r="J23" s="9"/>
      <c r="K23" s="9"/>
      <c r="L23" s="9"/>
    </row>
    <row r="24" spans="1:44" x14ac:dyDescent="0.25">
      <c r="B24" s="16" t="s">
        <v>4</v>
      </c>
      <c r="C24" s="16"/>
      <c r="D24" s="16"/>
      <c r="E24" s="16"/>
    </row>
    <row r="25" spans="1:44" ht="14.4" thickBot="1" x14ac:dyDescent="0.3">
      <c r="B25" s="24"/>
      <c r="C25" s="24"/>
      <c r="D25" s="24"/>
      <c r="E25" s="24"/>
    </row>
    <row r="26" spans="1:44" x14ac:dyDescent="0.25">
      <c r="B26" s="23"/>
      <c r="C26" s="23">
        <v>2021</v>
      </c>
      <c r="D26" s="23">
        <v>2022</v>
      </c>
      <c r="E26" s="23">
        <v>2023</v>
      </c>
    </row>
    <row r="27" spans="1:44" x14ac:dyDescent="0.25">
      <c r="B27" s="24">
        <v>2021</v>
      </c>
      <c r="C27" s="24">
        <f>VARP('Data '!$B$4:$B$18)</f>
        <v>7178198580.9955559</v>
      </c>
      <c r="D27" s="24"/>
      <c r="E27" s="24"/>
    </row>
    <row r="28" spans="1:44" x14ac:dyDescent="0.25">
      <c r="B28" s="24">
        <v>2022</v>
      </c>
      <c r="C28" s="24">
        <v>7508635223.039999</v>
      </c>
      <c r="D28" s="24">
        <f>VARP('Data '!$C$4:$C$18)</f>
        <v>7892454284.5066671</v>
      </c>
      <c r="E28" s="24"/>
    </row>
    <row r="29" spans="1:44" ht="14.4" thickBot="1" x14ac:dyDescent="0.3">
      <c r="B29" s="25">
        <v>2023</v>
      </c>
      <c r="C29" s="25">
        <v>7965387877.3466663</v>
      </c>
      <c r="D29" s="25">
        <v>8387605905.6799994</v>
      </c>
      <c r="E29" s="25">
        <f>VARP('Data '!$D$4:$D$18)</f>
        <v>8970168291.4933338</v>
      </c>
    </row>
    <row r="30" spans="1:44" x14ac:dyDescent="0.25">
      <c r="B30" s="16" t="s">
        <v>5</v>
      </c>
      <c r="C30" s="16"/>
      <c r="D30" s="16"/>
      <c r="E30" s="16"/>
    </row>
    <row r="31" spans="1:44" ht="31.8" customHeight="1" x14ac:dyDescent="0.35">
      <c r="A31" s="10" t="s">
        <v>25</v>
      </c>
    </row>
    <row r="32" spans="1:44" ht="31.8" customHeight="1" x14ac:dyDescent="0.35">
      <c r="A32" s="11" t="s">
        <v>28</v>
      </c>
      <c r="AR32" s="10" t="s">
        <v>44</v>
      </c>
    </row>
    <row r="33" spans="1:44" ht="30" customHeight="1" x14ac:dyDescent="0.35">
      <c r="A33" s="11" t="s">
        <v>29</v>
      </c>
      <c r="AR33" s="10" t="s">
        <v>34</v>
      </c>
    </row>
    <row r="34" spans="1:44" ht="20.399999999999999" x14ac:dyDescent="0.35">
      <c r="A34" s="11" t="s">
        <v>30</v>
      </c>
      <c r="AR34" s="10" t="s">
        <v>35</v>
      </c>
    </row>
    <row r="35" spans="1:44" ht="20.399999999999999" x14ac:dyDescent="0.35">
      <c r="A35" s="10" t="s">
        <v>23</v>
      </c>
      <c r="AR35" s="10" t="s">
        <v>36</v>
      </c>
    </row>
    <row r="36" spans="1:44" ht="20.399999999999999" x14ac:dyDescent="0.35">
      <c r="A36" s="10" t="s">
        <v>24</v>
      </c>
      <c r="AR36" s="10" t="s">
        <v>37</v>
      </c>
    </row>
    <row r="37" spans="1:44" ht="20.399999999999999" x14ac:dyDescent="0.35">
      <c r="AR37" s="10"/>
    </row>
    <row r="38" spans="1:44" ht="20.399999999999999" x14ac:dyDescent="0.35">
      <c r="AR38" s="10"/>
    </row>
    <row r="39" spans="1:44" ht="20.399999999999999" x14ac:dyDescent="0.35">
      <c r="AR39" s="10"/>
    </row>
    <row r="40" spans="1:44" ht="31.2" customHeight="1" x14ac:dyDescent="0.35">
      <c r="A40" s="10" t="s">
        <v>26</v>
      </c>
      <c r="AR40" s="10"/>
    </row>
    <row r="41" spans="1:44" ht="34.799999999999997" customHeight="1" x14ac:dyDescent="0.35">
      <c r="A41" s="11" t="s">
        <v>31</v>
      </c>
      <c r="AR41" s="10" t="s">
        <v>38</v>
      </c>
    </row>
    <row r="42" spans="1:44" ht="34.799999999999997" customHeight="1" x14ac:dyDescent="0.35">
      <c r="A42" s="11" t="s">
        <v>32</v>
      </c>
      <c r="AR42" s="10" t="s">
        <v>39</v>
      </c>
    </row>
    <row r="43" spans="1:44" ht="20.399999999999999" x14ac:dyDescent="0.35">
      <c r="A43" s="11" t="s">
        <v>33</v>
      </c>
      <c r="AR43" s="10" t="s">
        <v>40</v>
      </c>
    </row>
    <row r="44" spans="1:44" ht="20.399999999999999" x14ac:dyDescent="0.35">
      <c r="A44" s="10" t="s">
        <v>27</v>
      </c>
      <c r="AR44" s="10" t="s">
        <v>41</v>
      </c>
    </row>
    <row r="45" spans="1:44" ht="20.399999999999999" x14ac:dyDescent="0.35">
      <c r="AR45" s="10" t="s">
        <v>42</v>
      </c>
    </row>
  </sheetData>
  <mergeCells count="11">
    <mergeCell ref="T7:W7"/>
    <mergeCell ref="T14:W14"/>
    <mergeCell ref="B2:D2"/>
    <mergeCell ref="E2:G2"/>
    <mergeCell ref="H2:J2"/>
    <mergeCell ref="K2:M2"/>
    <mergeCell ref="A1:M1"/>
    <mergeCell ref="B24:E24"/>
    <mergeCell ref="B30:E30"/>
    <mergeCell ref="O3:R3"/>
    <mergeCell ref="O6:R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Carolus Ningki</dc:creator>
  <cp:lastModifiedBy>Carolus Ningki</cp:lastModifiedBy>
  <dcterms:created xsi:type="dcterms:W3CDTF">2024-01-27T04:51:35Z</dcterms:created>
  <dcterms:modified xsi:type="dcterms:W3CDTF">2024-01-27T10:23:22Z</dcterms:modified>
</cp:coreProperties>
</file>